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1467\Desktop\★工事・委託★\R6 大平\02　工事\01　当初\PPI\"/>
    </mc:Choice>
  </mc:AlternateContent>
  <xr:revisionPtr revIDLastSave="0" documentId="13_ncr:1_{73F5A43F-9FDC-4525-B216-DB627158B611}" xr6:coauthVersionLast="47" xr6:coauthVersionMax="47" xr10:uidLastSave="{00000000-0000-0000-0000-000000000000}"/>
  <bookViews>
    <workbookView xWindow="-120" yWindow="-163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工事費内訳書!$A$1:$G$96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工事費内訳書!$G$96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工事費内訳書!$I$96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1" i="59"/>
  <c r="G20" i="59" s="1"/>
  <c r="G29" i="59"/>
  <c r="G34" i="59"/>
  <c r="G33" i="59" s="1"/>
  <c r="G36" i="59"/>
  <c r="G39" i="59"/>
  <c r="G42" i="59"/>
  <c r="G41" i="59" s="1"/>
  <c r="G57" i="59"/>
  <c r="G62" i="59"/>
  <c r="G65" i="59"/>
  <c r="G71" i="59"/>
  <c r="G70" i="59" s="1"/>
  <c r="G69" i="59" s="1"/>
  <c r="G76" i="59"/>
  <c r="G84" i="59"/>
  <c r="G83" i="59" s="1"/>
  <c r="G82" i="59" s="1"/>
  <c r="G81" i="59" s="1"/>
  <c r="G79" i="59" s="1"/>
  <c r="G78" i="59" s="1"/>
  <c r="G89" i="59"/>
  <c r="G88" i="59" s="1"/>
  <c r="G87" i="59" s="1"/>
  <c r="G86" i="59" s="1"/>
  <c r="G92" i="59"/>
  <c r="G13" i="59" l="1"/>
  <c r="G12" i="59" s="1"/>
  <c r="G11" i="59" s="1"/>
  <c r="G10" i="59" s="1"/>
  <c r="G95" i="59" s="1"/>
  <c r="G96" i="59" s="1"/>
</calcChain>
</file>

<file path=xl/sharedStrings.xml><?xml version="1.0" encoding="utf-8"?>
<sst xmlns="http://schemas.openxmlformats.org/spreadsheetml/2006/main" count="187" uniqueCount="102">
  <si>
    <t>住　　　　所</t>
  </si>
  <si>
    <t>商号又は名称</t>
  </si>
  <si>
    <t>代 表 者 名</t>
  </si>
  <si>
    <t>工事費内訳書</t>
  </si>
  <si>
    <t>工 事 名</t>
  </si>
  <si>
    <t>Ｒ６三林　予防治山　三好市大平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</si>
  <si>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</si>
  <si>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</si>
  <si>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</si>
  <si>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</si>
  <si>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</si>
  <si>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</si>
  <si>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</si>
  <si>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</si>
  <si>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</si>
  <si>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</si>
  <si>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渓間工
_x000D_</t>
  </si>
  <si>
    <t>治山土工
_x000D_</t>
  </si>
  <si>
    <t>作業土工
_x000D_</t>
  </si>
  <si>
    <t>掘削（土砂）
_x000D_礫質土</t>
  </si>
  <si>
    <t>m3</t>
  </si>
  <si>
    <t>掘削（岩石）
_x000D_軟岩IB</t>
  </si>
  <si>
    <t>岩盤掘削面整形・岩盤清掃
_x000D_岩盤掘削面整形</t>
  </si>
  <si>
    <t>㎡</t>
  </si>
  <si>
    <t>転石破砕
_x000D_</t>
  </si>
  <si>
    <t>治山ダム工
_x000D_</t>
  </si>
  <si>
    <t>コンクリート谷止工
_x000D_</t>
  </si>
  <si>
    <t>コンクリート工（本堤）
_x000D_BB18-8-40　W/C≦60％</t>
  </si>
  <si>
    <t>本</t>
  </si>
  <si>
    <t>型枠工（本堤）
_x000D_</t>
  </si>
  <si>
    <t>角材式残存型枠工
_x000D_</t>
  </si>
  <si>
    <t>水平打継目鉄筋
_x000D_SD345　D22</t>
  </si>
  <si>
    <t>キャットウォーク
_x000D_</t>
  </si>
  <si>
    <t>ｍ</t>
  </si>
  <si>
    <t>間詰工
_x000D_</t>
  </si>
  <si>
    <t>コンクリート（間詰）
_x000D_BB18-8-40　W/C≦60％</t>
  </si>
  <si>
    <t>裏石積工（間詰）
_x000D_t=15cm 割栗石80～150mm BB18-8-40 W/C≦60%</t>
  </si>
  <si>
    <t>渓間工付属物設置工
_x000D_</t>
  </si>
  <si>
    <t>堤名板取付工
_x000D_</t>
  </si>
  <si>
    <t>枚</t>
  </si>
  <si>
    <t>山地災害危険地区周知看板設置工
_x000D_</t>
  </si>
  <si>
    <t>組</t>
  </si>
  <si>
    <t>基</t>
  </si>
  <si>
    <t>点検施設工
_x000D_</t>
  </si>
  <si>
    <t>支障木処理工
_x000D_</t>
  </si>
  <si>
    <t>スギ　伐採費
_x000D_胸高直径　19cm</t>
  </si>
  <si>
    <t>スギ　伐採費
_x000D_胸高直径　22cm</t>
  </si>
  <si>
    <t>スギ　伐採費
_x000D_胸高直径　24cm</t>
  </si>
  <si>
    <t>スギ　伐採費
_x000D_胸高直径　29cm</t>
  </si>
  <si>
    <t>スギ　伐採費
_x000D_胸高直径　30cm</t>
  </si>
  <si>
    <t>スギ　伐採費
_x000D_胸高直径　32cm</t>
  </si>
  <si>
    <t>スギ　伐採費
_x000D_胸高直径　33cm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</si>
  <si>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</si>
  <si>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</si>
  <si>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</si>
  <si>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41cm</t>
  </si>
  <si>
    <t>スギ　伐採費
_x000D_胸高直径　42cm</t>
  </si>
  <si>
    <t>スギ　伐採費
_x000D_胸高直径　49cm</t>
  </si>
  <si>
    <t>スギ　伐採費
_x000D_胸高直径　50cm</t>
  </si>
  <si>
    <t>伐採費（ヒノキ）
_x000D_11cm～19cm　小計6本</t>
  </si>
  <si>
    <t>ヒノキ　伐採費
_x000D_胸高直径　11cm</t>
  </si>
  <si>
    <t>ヒノキ　伐採費
_x000D_胸高直径　16cm</t>
  </si>
  <si>
    <t>ヒノキ　伐採費
_x000D_胸高直径　18cm</t>
  </si>
  <si>
    <t>ヒノキ　伐採費
_x000D_胸高直径　19cm</t>
  </si>
  <si>
    <t>伐採費（雑木）
_x000D_14cm～20cm　小計2本</t>
  </si>
  <si>
    <t>雑木　伐採費
_x000D_胸高直径　14cm</t>
  </si>
  <si>
    <t>雑木　伐採費
_x000D_胸高直径　20cm</t>
  </si>
  <si>
    <t>仮設工
_x000D_</t>
  </si>
  <si>
    <t>運搬設備工
_x000D_</t>
  </si>
  <si>
    <t>仮水路工
_x000D_</t>
  </si>
  <si>
    <t>間接工事費
_x000D_</t>
  </si>
  <si>
    <t>共通仮設費
_x000D_</t>
  </si>
  <si>
    <t>共通仮設費（率計上）
_x000D_</t>
  </si>
  <si>
    <t>運搬費
_x000D_</t>
  </si>
  <si>
    <t>機械運搬
_x000D_</t>
  </si>
  <si>
    <t>台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</si>
  <si>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</si>
  <si>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</si>
  <si>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</si>
  <si>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</si>
  <si>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</si>
  <si>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</si>
  <si>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</si>
  <si>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</si>
  <si>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</si>
  <si>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円形型枠（紙製）
内径500mm 厚7.1mm 長4000mm</t>
    <phoneticPr fontId="7"/>
  </si>
  <si>
    <t>型枠工（放水路）
無筋</t>
    <phoneticPr fontId="7"/>
  </si>
  <si>
    <t>型枠工（間詰）
小型</t>
    <phoneticPr fontId="7"/>
  </si>
  <si>
    <t>ネームプレート（ｱﾙﾐﾆｳﾑ軽合金鋳造製）
A型(横40cm×縦30cm×1cm)　堤名板用</t>
    <phoneticPr fontId="7"/>
  </si>
  <si>
    <t xml:space="preserve">標識板（標示板1枚　支柱1本）
</t>
    <phoneticPr fontId="7"/>
  </si>
  <si>
    <t>標識設置工
単柱式</t>
    <phoneticPr fontId="7"/>
  </si>
  <si>
    <t>昇降ステップ
300×19</t>
    <phoneticPr fontId="7"/>
  </si>
  <si>
    <t xml:space="preserve">根株処理
</t>
    <phoneticPr fontId="7"/>
  </si>
  <si>
    <t>処分費
根株</t>
    <phoneticPr fontId="7"/>
  </si>
  <si>
    <t>ケーブルクレーン資材運搬
根株</t>
    <rPh sb="13" eb="15">
      <t>ネカブ</t>
    </rPh>
    <phoneticPr fontId="7"/>
  </si>
  <si>
    <t xml:space="preserve">機械運搬
根株
</t>
    <rPh sb="0" eb="2">
      <t>キカイ</t>
    </rPh>
    <phoneticPr fontId="7"/>
  </si>
  <si>
    <t>ケーブルクレーン架設･撤去</t>
    <phoneticPr fontId="7"/>
  </si>
  <si>
    <t>ウインチベース架設・撤去</t>
    <phoneticPr fontId="7"/>
  </si>
  <si>
    <t>アンカー架設・撤去</t>
    <phoneticPr fontId="7"/>
  </si>
  <si>
    <t>排水管敷設・撤去
500mm</t>
    <phoneticPr fontId="7"/>
  </si>
  <si>
    <t>土工機械解体・組立
最大部品重量　3t未満</t>
    <rPh sb="10" eb="12">
      <t>サイダイ</t>
    </rPh>
    <rPh sb="12" eb="14">
      <t>ブヒン</t>
    </rPh>
    <rPh sb="14" eb="16">
      <t>ジュウリョウ</t>
    </rPh>
    <phoneticPr fontId="7"/>
  </si>
  <si>
    <t>伐採費（スギ）
19～50cm　小計21本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</si>
</sst>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98"/>
  <sheetViews>
    <sheetView showGridLines="0" tabSelected="1" topLeftCell="A38" zoomScale="130" zoomScaleNormal="130" zoomScaleSheetLayoutView="100" workbookViewId="0">
      <selection activeCell="D43" sqref="D43"/>
    </sheetView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2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2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+G11+G78</f>
        <v>0</v>
      </c>
      <c r="H10" s="13"/>
      <c r="I10" s="14">
        <v>1</v>
      </c>
      <c r="J10" s="14"/>
    </row>
    <row r="11" spans="1:10" ht="42" customHeight="1" x14ac:dyDescent="0.2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2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+G13+G69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24" t="s">
        <v>16</v>
      </c>
      <c r="C13" s="24"/>
      <c r="D13" s="25"/>
      <c r="E13" s="10" t="s">
        <v>13</v>
      </c>
      <c r="F13" s="11">
        <v>1</v>
      </c>
      <c r="G13" s="12">
        <f>+G14+G20+G33+G41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24" t="s">
        <v>17</v>
      </c>
      <c r="D14" s="25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19</v>
      </c>
      <c r="E16" s="10" t="s">
        <v>20</v>
      </c>
      <c r="F16" s="11">
        <v>71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15"/>
      <c r="B17" s="16"/>
      <c r="C17" s="16"/>
      <c r="D17" s="17" t="s">
        <v>21</v>
      </c>
      <c r="E17" s="10" t="s">
        <v>20</v>
      </c>
      <c r="F17" s="11">
        <v>168</v>
      </c>
      <c r="G17" s="18"/>
      <c r="H17" s="13"/>
      <c r="I17" s="14">
        <v>8</v>
      </c>
      <c r="J17" s="14">
        <v>4</v>
      </c>
    </row>
    <row r="18" spans="1:10" ht="42" customHeight="1" x14ac:dyDescent="0.2">
      <c r="A18" s="15"/>
      <c r="B18" s="16"/>
      <c r="C18" s="16"/>
      <c r="D18" s="17" t="s">
        <v>22</v>
      </c>
      <c r="E18" s="10" t="s">
        <v>23</v>
      </c>
      <c r="F18" s="11">
        <v>82</v>
      </c>
      <c r="G18" s="18"/>
      <c r="H18" s="13"/>
      <c r="I18" s="14">
        <v>9</v>
      </c>
      <c r="J18" s="14">
        <v>4</v>
      </c>
    </row>
    <row r="19" spans="1:10" ht="42" customHeight="1" x14ac:dyDescent="0.2">
      <c r="A19" s="15"/>
      <c r="B19" s="16"/>
      <c r="C19" s="16"/>
      <c r="D19" s="17" t="s">
        <v>24</v>
      </c>
      <c r="E19" s="10" t="s">
        <v>20</v>
      </c>
      <c r="F19" s="11">
        <v>2.9</v>
      </c>
      <c r="G19" s="18"/>
      <c r="H19" s="13"/>
      <c r="I19" s="14">
        <v>10</v>
      </c>
      <c r="J19" s="14">
        <v>4</v>
      </c>
    </row>
    <row r="20" spans="1:10" ht="42" customHeight="1" x14ac:dyDescent="0.2">
      <c r="A20" s="15"/>
      <c r="B20" s="16"/>
      <c r="C20" s="24" t="s">
        <v>25</v>
      </c>
      <c r="D20" s="25"/>
      <c r="E20" s="10" t="s">
        <v>13</v>
      </c>
      <c r="F20" s="11">
        <v>1</v>
      </c>
      <c r="G20" s="12">
        <f>+G21+G29</f>
        <v>0</v>
      </c>
      <c r="H20" s="13"/>
      <c r="I20" s="14">
        <v>11</v>
      </c>
      <c r="J20" s="14">
        <v>3</v>
      </c>
    </row>
    <row r="21" spans="1:10" ht="42" customHeight="1" x14ac:dyDescent="0.2">
      <c r="A21" s="15"/>
      <c r="B21" s="16"/>
      <c r="C21" s="16"/>
      <c r="D21" s="17" t="s">
        <v>26</v>
      </c>
      <c r="E21" s="10" t="s">
        <v>13</v>
      </c>
      <c r="F21" s="11">
        <v>1</v>
      </c>
      <c r="G21" s="12">
        <f>+G22+G23+G24+G25+G26+G27+G28</f>
        <v>0</v>
      </c>
      <c r="H21" s="13"/>
      <c r="I21" s="14">
        <v>12</v>
      </c>
      <c r="J21" s="14">
        <v>4</v>
      </c>
    </row>
    <row r="22" spans="1:10" ht="42" customHeight="1" x14ac:dyDescent="0.2">
      <c r="A22" s="15"/>
      <c r="B22" s="16"/>
      <c r="C22" s="16"/>
      <c r="D22" s="17" t="s">
        <v>27</v>
      </c>
      <c r="E22" s="10" t="s">
        <v>20</v>
      </c>
      <c r="F22" s="11">
        <v>220.9</v>
      </c>
      <c r="G22" s="18"/>
      <c r="H22" s="13"/>
      <c r="I22" s="14">
        <v>13</v>
      </c>
      <c r="J22" s="14">
        <v>4</v>
      </c>
    </row>
    <row r="23" spans="1:10" ht="42" customHeight="1" x14ac:dyDescent="0.2">
      <c r="A23" s="15"/>
      <c r="B23" s="16"/>
      <c r="C23" s="16"/>
      <c r="D23" s="17" t="s">
        <v>85</v>
      </c>
      <c r="E23" s="10" t="s">
        <v>28</v>
      </c>
      <c r="F23" s="11">
        <v>3</v>
      </c>
      <c r="G23" s="18"/>
      <c r="H23" s="13"/>
      <c r="I23" s="14">
        <v>14</v>
      </c>
      <c r="J23" s="14">
        <v>4</v>
      </c>
    </row>
    <row r="24" spans="1:10" ht="42" customHeight="1" x14ac:dyDescent="0.2">
      <c r="A24" s="15"/>
      <c r="B24" s="16"/>
      <c r="C24" s="16"/>
      <c r="D24" s="17" t="s">
        <v>29</v>
      </c>
      <c r="E24" s="10" t="s">
        <v>23</v>
      </c>
      <c r="F24" s="11">
        <v>127.1</v>
      </c>
      <c r="G24" s="18"/>
      <c r="H24" s="13"/>
      <c r="I24" s="14">
        <v>15</v>
      </c>
      <c r="J24" s="14">
        <v>4</v>
      </c>
    </row>
    <row r="25" spans="1:10" ht="42" customHeight="1" x14ac:dyDescent="0.2">
      <c r="A25" s="15"/>
      <c r="B25" s="16"/>
      <c r="C25" s="16"/>
      <c r="D25" s="17" t="s">
        <v>30</v>
      </c>
      <c r="E25" s="10" t="s">
        <v>23</v>
      </c>
      <c r="F25" s="11">
        <v>80.7</v>
      </c>
      <c r="G25" s="18"/>
      <c r="H25" s="13"/>
      <c r="I25" s="14">
        <v>16</v>
      </c>
      <c r="J25" s="14">
        <v>4</v>
      </c>
    </row>
    <row r="26" spans="1:10" ht="42" customHeight="1" x14ac:dyDescent="0.2">
      <c r="A26" s="15"/>
      <c r="B26" s="16"/>
      <c r="C26" s="16"/>
      <c r="D26" s="17" t="s">
        <v>86</v>
      </c>
      <c r="E26" s="10" t="s">
        <v>23</v>
      </c>
      <c r="F26" s="11">
        <v>3.8</v>
      </c>
      <c r="G26" s="18"/>
      <c r="H26" s="13"/>
      <c r="I26" s="14">
        <v>17</v>
      </c>
      <c r="J26" s="14">
        <v>4</v>
      </c>
    </row>
    <row r="27" spans="1:10" ht="42" customHeight="1" x14ac:dyDescent="0.2">
      <c r="A27" s="15"/>
      <c r="B27" s="16"/>
      <c r="C27" s="16"/>
      <c r="D27" s="17" t="s">
        <v>31</v>
      </c>
      <c r="E27" s="10" t="s">
        <v>28</v>
      </c>
      <c r="F27" s="11">
        <v>169</v>
      </c>
      <c r="G27" s="18"/>
      <c r="H27" s="13"/>
      <c r="I27" s="14">
        <v>18</v>
      </c>
      <c r="J27" s="14">
        <v>4</v>
      </c>
    </row>
    <row r="28" spans="1:10" ht="42" customHeight="1" x14ac:dyDescent="0.2">
      <c r="A28" s="15"/>
      <c r="B28" s="16"/>
      <c r="C28" s="16"/>
      <c r="D28" s="17" t="s">
        <v>32</v>
      </c>
      <c r="E28" s="10" t="s">
        <v>33</v>
      </c>
      <c r="F28" s="11">
        <v>69.8</v>
      </c>
      <c r="G28" s="18"/>
      <c r="H28" s="13"/>
      <c r="I28" s="14">
        <v>19</v>
      </c>
      <c r="J28" s="14">
        <v>4</v>
      </c>
    </row>
    <row r="29" spans="1:10" ht="42" customHeight="1" x14ac:dyDescent="0.2">
      <c r="A29" s="15"/>
      <c r="B29" s="16"/>
      <c r="C29" s="16"/>
      <c r="D29" s="17" t="s">
        <v>34</v>
      </c>
      <c r="E29" s="10" t="s">
        <v>13</v>
      </c>
      <c r="F29" s="11">
        <v>1</v>
      </c>
      <c r="G29" s="12">
        <f>+G30+G31+G32</f>
        <v>0</v>
      </c>
      <c r="H29" s="13"/>
      <c r="I29" s="14">
        <v>20</v>
      </c>
      <c r="J29" s="14">
        <v>4</v>
      </c>
    </row>
    <row r="30" spans="1:10" ht="42" customHeight="1" x14ac:dyDescent="0.2">
      <c r="A30" s="15"/>
      <c r="B30" s="16"/>
      <c r="C30" s="16"/>
      <c r="D30" s="17" t="s">
        <v>35</v>
      </c>
      <c r="E30" s="10" t="s">
        <v>20</v>
      </c>
      <c r="F30" s="11">
        <v>5.8</v>
      </c>
      <c r="G30" s="18"/>
      <c r="H30" s="13"/>
      <c r="I30" s="14">
        <v>21</v>
      </c>
      <c r="J30" s="14">
        <v>4</v>
      </c>
    </row>
    <row r="31" spans="1:10" ht="42" customHeight="1" x14ac:dyDescent="0.2">
      <c r="A31" s="15"/>
      <c r="B31" s="16"/>
      <c r="C31" s="16"/>
      <c r="D31" s="17" t="s">
        <v>87</v>
      </c>
      <c r="E31" s="10" t="s">
        <v>23</v>
      </c>
      <c r="F31" s="11">
        <v>20</v>
      </c>
      <c r="G31" s="18"/>
      <c r="H31" s="13"/>
      <c r="I31" s="14">
        <v>22</v>
      </c>
      <c r="J31" s="14">
        <v>4</v>
      </c>
    </row>
    <row r="32" spans="1:10" ht="42" customHeight="1" x14ac:dyDescent="0.2">
      <c r="A32" s="15"/>
      <c r="B32" s="16"/>
      <c r="C32" s="16"/>
      <c r="D32" s="17" t="s">
        <v>36</v>
      </c>
      <c r="E32" s="10" t="s">
        <v>23</v>
      </c>
      <c r="F32" s="11">
        <v>20</v>
      </c>
      <c r="G32" s="18"/>
      <c r="H32" s="13"/>
      <c r="I32" s="14">
        <v>23</v>
      </c>
      <c r="J32" s="14">
        <v>4</v>
      </c>
    </row>
    <row r="33" spans="1:10" ht="42" customHeight="1" x14ac:dyDescent="0.2">
      <c r="A33" s="15"/>
      <c r="B33" s="16"/>
      <c r="C33" s="24" t="s">
        <v>37</v>
      </c>
      <c r="D33" s="25"/>
      <c r="E33" s="10" t="s">
        <v>13</v>
      </c>
      <c r="F33" s="11">
        <v>1</v>
      </c>
      <c r="G33" s="12">
        <f>+G34+G36+G39</f>
        <v>0</v>
      </c>
      <c r="H33" s="13"/>
      <c r="I33" s="14">
        <v>24</v>
      </c>
      <c r="J33" s="14">
        <v>3</v>
      </c>
    </row>
    <row r="34" spans="1:10" ht="42" customHeight="1" x14ac:dyDescent="0.2">
      <c r="A34" s="15"/>
      <c r="B34" s="16"/>
      <c r="C34" s="16"/>
      <c r="D34" s="17" t="s">
        <v>38</v>
      </c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4</v>
      </c>
    </row>
    <row r="35" spans="1:10" ht="42" customHeight="1" x14ac:dyDescent="0.2">
      <c r="A35" s="15"/>
      <c r="B35" s="16"/>
      <c r="C35" s="16"/>
      <c r="D35" s="17" t="s">
        <v>88</v>
      </c>
      <c r="E35" s="10" t="s">
        <v>39</v>
      </c>
      <c r="F35" s="11">
        <v>1</v>
      </c>
      <c r="G35" s="18"/>
      <c r="H35" s="13"/>
      <c r="I35" s="14">
        <v>26</v>
      </c>
      <c r="J35" s="14">
        <v>4</v>
      </c>
    </row>
    <row r="36" spans="1:10" ht="42" customHeight="1" x14ac:dyDescent="0.2">
      <c r="A36" s="15"/>
      <c r="B36" s="16"/>
      <c r="C36" s="16"/>
      <c r="D36" s="17" t="s">
        <v>40</v>
      </c>
      <c r="E36" s="10" t="s">
        <v>13</v>
      </c>
      <c r="F36" s="11">
        <v>1</v>
      </c>
      <c r="G36" s="12">
        <f>+G37+G38</f>
        <v>0</v>
      </c>
      <c r="H36" s="13"/>
      <c r="I36" s="14">
        <v>27</v>
      </c>
      <c r="J36" s="14">
        <v>4</v>
      </c>
    </row>
    <row r="37" spans="1:10" ht="42" customHeight="1" x14ac:dyDescent="0.2">
      <c r="A37" s="15"/>
      <c r="B37" s="16"/>
      <c r="C37" s="16"/>
      <c r="D37" s="17" t="s">
        <v>89</v>
      </c>
      <c r="E37" s="10" t="s">
        <v>41</v>
      </c>
      <c r="F37" s="11">
        <v>1</v>
      </c>
      <c r="G37" s="18"/>
      <c r="H37" s="13"/>
      <c r="I37" s="14">
        <v>28</v>
      </c>
      <c r="J37" s="14">
        <v>4</v>
      </c>
    </row>
    <row r="38" spans="1:10" ht="42" customHeight="1" x14ac:dyDescent="0.2">
      <c r="A38" s="15"/>
      <c r="B38" s="16"/>
      <c r="C38" s="16"/>
      <c r="D38" s="17" t="s">
        <v>90</v>
      </c>
      <c r="E38" s="10" t="s">
        <v>42</v>
      </c>
      <c r="F38" s="11">
        <v>1</v>
      </c>
      <c r="G38" s="18"/>
      <c r="H38" s="13"/>
      <c r="I38" s="14">
        <v>29</v>
      </c>
      <c r="J38" s="14">
        <v>4</v>
      </c>
    </row>
    <row r="39" spans="1:10" ht="42" customHeight="1" x14ac:dyDescent="0.2">
      <c r="A39" s="15"/>
      <c r="B39" s="16"/>
      <c r="C39" s="16"/>
      <c r="D39" s="17" t="s">
        <v>43</v>
      </c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4</v>
      </c>
    </row>
    <row r="40" spans="1:10" ht="42" customHeight="1" x14ac:dyDescent="0.2">
      <c r="A40" s="15"/>
      <c r="B40" s="16"/>
      <c r="C40" s="16"/>
      <c r="D40" s="17" t="s">
        <v>91</v>
      </c>
      <c r="E40" s="10" t="s">
        <v>28</v>
      </c>
      <c r="F40" s="11">
        <v>35</v>
      </c>
      <c r="G40" s="18"/>
      <c r="H40" s="13"/>
      <c r="I40" s="14">
        <v>31</v>
      </c>
      <c r="J40" s="14">
        <v>4</v>
      </c>
    </row>
    <row r="41" spans="1:10" ht="42" customHeight="1" x14ac:dyDescent="0.2">
      <c r="A41" s="15"/>
      <c r="B41" s="16"/>
      <c r="C41" s="24" t="s">
        <v>44</v>
      </c>
      <c r="D41" s="25"/>
      <c r="E41" s="10" t="s">
        <v>13</v>
      </c>
      <c r="F41" s="11">
        <v>1</v>
      </c>
      <c r="G41" s="12">
        <f>+G42+G57+G62+G65</f>
        <v>0</v>
      </c>
      <c r="H41" s="13"/>
      <c r="I41" s="14">
        <v>32</v>
      </c>
      <c r="J41" s="14">
        <v>3</v>
      </c>
    </row>
    <row r="42" spans="1:10" ht="42" customHeight="1" x14ac:dyDescent="0.2">
      <c r="A42" s="15"/>
      <c r="B42" s="16"/>
      <c r="C42" s="16"/>
      <c r="D42" s="17" t="s">
        <v>101</v>
      </c>
      <c r="E42" s="10" t="s">
        <v>13</v>
      </c>
      <c r="F42" s="11">
        <v>1</v>
      </c>
      <c r="G42" s="12">
        <f>+G43+G44+G45+G46+G47+G48+G49+G50+G51+G52+G53+G54+G55+G56</f>
        <v>0</v>
      </c>
      <c r="H42" s="13"/>
      <c r="I42" s="14">
        <v>33</v>
      </c>
      <c r="J42" s="14">
        <v>4</v>
      </c>
    </row>
    <row r="43" spans="1:10" ht="42" customHeight="1" x14ac:dyDescent="0.2">
      <c r="A43" s="15"/>
      <c r="B43" s="16"/>
      <c r="C43" s="16"/>
      <c r="D43" s="17" t="s">
        <v>45</v>
      </c>
      <c r="E43" s="10" t="s">
        <v>28</v>
      </c>
      <c r="F43" s="11">
        <v>2</v>
      </c>
      <c r="G43" s="18"/>
      <c r="H43" s="13"/>
      <c r="I43" s="14">
        <v>34</v>
      </c>
      <c r="J43" s="14">
        <v>4</v>
      </c>
    </row>
    <row r="44" spans="1:10" ht="42" customHeight="1" x14ac:dyDescent="0.2">
      <c r="A44" s="15"/>
      <c r="B44" s="16"/>
      <c r="C44" s="16"/>
      <c r="D44" s="17" t="s">
        <v>46</v>
      </c>
      <c r="E44" s="10" t="s">
        <v>28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2">
      <c r="A45" s="15"/>
      <c r="B45" s="16"/>
      <c r="C45" s="16"/>
      <c r="D45" s="17" t="s">
        <v>47</v>
      </c>
      <c r="E45" s="10" t="s">
        <v>28</v>
      </c>
      <c r="F45" s="11">
        <v>2</v>
      </c>
      <c r="G45" s="18"/>
      <c r="H45" s="13"/>
      <c r="I45" s="14">
        <v>36</v>
      </c>
      <c r="J45" s="14">
        <v>4</v>
      </c>
    </row>
    <row r="46" spans="1:10" ht="42" customHeight="1" x14ac:dyDescent="0.2">
      <c r="A46" s="15"/>
      <c r="B46" s="16"/>
      <c r="C46" s="16"/>
      <c r="D46" s="17" t="s">
        <v>48</v>
      </c>
      <c r="E46" s="10" t="s">
        <v>28</v>
      </c>
      <c r="F46" s="11">
        <v>1</v>
      </c>
      <c r="G46" s="18"/>
      <c r="H46" s="13"/>
      <c r="I46" s="14">
        <v>37</v>
      </c>
      <c r="J46" s="14">
        <v>4</v>
      </c>
    </row>
    <row r="47" spans="1:10" ht="42" customHeight="1" x14ac:dyDescent="0.2">
      <c r="A47" s="15"/>
      <c r="B47" s="16"/>
      <c r="C47" s="16"/>
      <c r="D47" s="17" t="s">
        <v>49</v>
      </c>
      <c r="E47" s="10" t="s">
        <v>28</v>
      </c>
      <c r="F47" s="11">
        <v>1</v>
      </c>
      <c r="G47" s="18"/>
      <c r="H47" s="13"/>
      <c r="I47" s="14">
        <v>38</v>
      </c>
      <c r="J47" s="14">
        <v>4</v>
      </c>
    </row>
    <row r="48" spans="1:10" ht="42" customHeight="1" x14ac:dyDescent="0.2">
      <c r="A48" s="15"/>
      <c r="B48" s="16"/>
      <c r="C48" s="16"/>
      <c r="D48" s="17" t="s">
        <v>50</v>
      </c>
      <c r="E48" s="10" t="s">
        <v>28</v>
      </c>
      <c r="F48" s="11">
        <v>1</v>
      </c>
      <c r="G48" s="18"/>
      <c r="H48" s="13"/>
      <c r="I48" s="14">
        <v>39</v>
      </c>
      <c r="J48" s="14">
        <v>4</v>
      </c>
    </row>
    <row r="49" spans="1:10" ht="42" customHeight="1" x14ac:dyDescent="0.2">
      <c r="A49" s="15"/>
      <c r="B49" s="16"/>
      <c r="C49" s="16"/>
      <c r="D49" s="17" t="s">
        <v>51</v>
      </c>
      <c r="E49" s="10" t="s">
        <v>28</v>
      </c>
      <c r="F49" s="11">
        <v>1</v>
      </c>
      <c r="G49" s="18"/>
      <c r="H49" s="13"/>
      <c r="I49" s="14">
        <v>40</v>
      </c>
      <c r="J49" s="14">
        <v>4</v>
      </c>
    </row>
    <row r="50" spans="1:10" ht="42" customHeight="1" x14ac:dyDescent="0.2">
      <c r="A50" s="15"/>
      <c r="B50" s="16"/>
      <c r="C50" s="16"/>
      <c r="D50" s="17" t="s">
        <v>52</v>
      </c>
      <c r="E50" s="10" t="s">
        <v>28</v>
      </c>
      <c r="F50" s="11">
        <v>2</v>
      </c>
      <c r="G50" s="18"/>
      <c r="H50" s="13"/>
      <c r="I50" s="14">
        <v>41</v>
      </c>
      <c r="J50" s="14">
        <v>4</v>
      </c>
    </row>
    <row r="51" spans="1:10" ht="42" customHeight="1" x14ac:dyDescent="0.2">
      <c r="A51" s="15"/>
      <c r="B51" s="16"/>
      <c r="C51" s="16"/>
      <c r="D51" s="17" t="s">
        <v>53</v>
      </c>
      <c r="E51" s="10" t="s">
        <v>28</v>
      </c>
      <c r="F51" s="11">
        <v>2</v>
      </c>
      <c r="G51" s="18"/>
      <c r="H51" s="13"/>
      <c r="I51" s="14">
        <v>42</v>
      </c>
      <c r="J51" s="14">
        <v>4</v>
      </c>
    </row>
    <row r="52" spans="1:10" ht="42" customHeight="1" x14ac:dyDescent="0.2">
      <c r="A52" s="15"/>
      <c r="B52" s="16"/>
      <c r="C52" s="16"/>
      <c r="D52" s="17" t="s">
        <v>54</v>
      </c>
      <c r="E52" s="10" t="s">
        <v>28</v>
      </c>
      <c r="F52" s="11">
        <v>3</v>
      </c>
      <c r="G52" s="18"/>
      <c r="H52" s="13"/>
      <c r="I52" s="14">
        <v>43</v>
      </c>
      <c r="J52" s="14">
        <v>4</v>
      </c>
    </row>
    <row r="53" spans="1:10" ht="42" customHeight="1" x14ac:dyDescent="0.2">
      <c r="A53" s="15"/>
      <c r="B53" s="16"/>
      <c r="C53" s="16"/>
      <c r="D53" s="17" t="s">
        <v>55</v>
      </c>
      <c r="E53" s="10" t="s">
        <v>28</v>
      </c>
      <c r="F53" s="11">
        <v>1</v>
      </c>
      <c r="G53" s="18"/>
      <c r="H53" s="13"/>
      <c r="I53" s="14">
        <v>44</v>
      </c>
      <c r="J53" s="14">
        <v>4</v>
      </c>
    </row>
    <row r="54" spans="1:10" ht="42" customHeight="1" x14ac:dyDescent="0.2">
      <c r="A54" s="15"/>
      <c r="B54" s="16"/>
      <c r="C54" s="16"/>
      <c r="D54" s="17" t="s">
        <v>56</v>
      </c>
      <c r="E54" s="10" t="s">
        <v>28</v>
      </c>
      <c r="F54" s="11">
        <v>2</v>
      </c>
      <c r="G54" s="18"/>
      <c r="H54" s="13"/>
      <c r="I54" s="14">
        <v>45</v>
      </c>
      <c r="J54" s="14">
        <v>4</v>
      </c>
    </row>
    <row r="55" spans="1:10" ht="42" customHeight="1" x14ac:dyDescent="0.2">
      <c r="A55" s="15"/>
      <c r="B55" s="16"/>
      <c r="C55" s="16"/>
      <c r="D55" s="17" t="s">
        <v>57</v>
      </c>
      <c r="E55" s="10" t="s">
        <v>28</v>
      </c>
      <c r="F55" s="11">
        <v>1</v>
      </c>
      <c r="G55" s="18"/>
      <c r="H55" s="13"/>
      <c r="I55" s="14">
        <v>46</v>
      </c>
      <c r="J55" s="14">
        <v>4</v>
      </c>
    </row>
    <row r="56" spans="1:10" ht="42" customHeight="1" x14ac:dyDescent="0.2">
      <c r="A56" s="15"/>
      <c r="B56" s="16"/>
      <c r="C56" s="16"/>
      <c r="D56" s="17" t="s">
        <v>58</v>
      </c>
      <c r="E56" s="10" t="s">
        <v>28</v>
      </c>
      <c r="F56" s="11">
        <v>1</v>
      </c>
      <c r="G56" s="18"/>
      <c r="H56" s="13"/>
      <c r="I56" s="14">
        <v>47</v>
      </c>
      <c r="J56" s="14">
        <v>4</v>
      </c>
    </row>
    <row r="57" spans="1:10" ht="42" customHeight="1" x14ac:dyDescent="0.2">
      <c r="A57" s="15"/>
      <c r="B57" s="16"/>
      <c r="C57" s="16"/>
      <c r="D57" s="17" t="s">
        <v>59</v>
      </c>
      <c r="E57" s="10" t="s">
        <v>13</v>
      </c>
      <c r="F57" s="11">
        <v>1</v>
      </c>
      <c r="G57" s="12">
        <f>+G58+G59+G60+G61</f>
        <v>0</v>
      </c>
      <c r="H57" s="13"/>
      <c r="I57" s="14">
        <v>48</v>
      </c>
      <c r="J57" s="14">
        <v>4</v>
      </c>
    </row>
    <row r="58" spans="1:10" ht="42" customHeight="1" x14ac:dyDescent="0.2">
      <c r="A58" s="15"/>
      <c r="B58" s="16"/>
      <c r="C58" s="16"/>
      <c r="D58" s="17" t="s">
        <v>60</v>
      </c>
      <c r="E58" s="10" t="s">
        <v>28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2">
      <c r="A59" s="15"/>
      <c r="B59" s="16"/>
      <c r="C59" s="16"/>
      <c r="D59" s="17" t="s">
        <v>61</v>
      </c>
      <c r="E59" s="10" t="s">
        <v>28</v>
      </c>
      <c r="F59" s="11">
        <v>1</v>
      </c>
      <c r="G59" s="18"/>
      <c r="H59" s="13"/>
      <c r="I59" s="14">
        <v>50</v>
      </c>
      <c r="J59" s="14">
        <v>4</v>
      </c>
    </row>
    <row r="60" spans="1:10" ht="42" customHeight="1" x14ac:dyDescent="0.2">
      <c r="A60" s="15"/>
      <c r="B60" s="16"/>
      <c r="C60" s="16"/>
      <c r="D60" s="17" t="s">
        <v>62</v>
      </c>
      <c r="E60" s="10" t="s">
        <v>28</v>
      </c>
      <c r="F60" s="11">
        <v>2</v>
      </c>
      <c r="G60" s="18"/>
      <c r="H60" s="13"/>
      <c r="I60" s="14">
        <v>51</v>
      </c>
      <c r="J60" s="14">
        <v>4</v>
      </c>
    </row>
    <row r="61" spans="1:10" ht="42" customHeight="1" x14ac:dyDescent="0.2">
      <c r="A61" s="15"/>
      <c r="B61" s="16"/>
      <c r="C61" s="16"/>
      <c r="D61" s="17" t="s">
        <v>63</v>
      </c>
      <c r="E61" s="10" t="s">
        <v>28</v>
      </c>
      <c r="F61" s="11">
        <v>2</v>
      </c>
      <c r="G61" s="18"/>
      <c r="H61" s="13"/>
      <c r="I61" s="14">
        <v>52</v>
      </c>
      <c r="J61" s="14">
        <v>4</v>
      </c>
    </row>
    <row r="62" spans="1:10" ht="42" customHeight="1" x14ac:dyDescent="0.2">
      <c r="A62" s="15"/>
      <c r="B62" s="16"/>
      <c r="C62" s="16"/>
      <c r="D62" s="17" t="s">
        <v>64</v>
      </c>
      <c r="E62" s="10" t="s">
        <v>13</v>
      </c>
      <c r="F62" s="11">
        <v>1</v>
      </c>
      <c r="G62" s="12">
        <f>+G63+G64</f>
        <v>0</v>
      </c>
      <c r="H62" s="13"/>
      <c r="I62" s="14">
        <v>53</v>
      </c>
      <c r="J62" s="14">
        <v>4</v>
      </c>
    </row>
    <row r="63" spans="1:10" ht="42" customHeight="1" x14ac:dyDescent="0.2">
      <c r="A63" s="15"/>
      <c r="B63" s="16"/>
      <c r="C63" s="16"/>
      <c r="D63" s="17" t="s">
        <v>65</v>
      </c>
      <c r="E63" s="10" t="s">
        <v>28</v>
      </c>
      <c r="F63" s="11">
        <v>1</v>
      </c>
      <c r="G63" s="18"/>
      <c r="H63" s="13"/>
      <c r="I63" s="14">
        <v>54</v>
      </c>
      <c r="J63" s="14">
        <v>4</v>
      </c>
    </row>
    <row r="64" spans="1:10" ht="42" customHeight="1" x14ac:dyDescent="0.2">
      <c r="A64" s="15"/>
      <c r="B64" s="16"/>
      <c r="C64" s="16"/>
      <c r="D64" s="17" t="s">
        <v>66</v>
      </c>
      <c r="E64" s="10" t="s">
        <v>28</v>
      </c>
      <c r="F64" s="11">
        <v>1</v>
      </c>
      <c r="G64" s="18"/>
      <c r="H64" s="13"/>
      <c r="I64" s="14">
        <v>55</v>
      </c>
      <c r="J64" s="14">
        <v>4</v>
      </c>
    </row>
    <row r="65" spans="1:10" ht="42" customHeight="1" x14ac:dyDescent="0.2">
      <c r="A65" s="15"/>
      <c r="B65" s="16"/>
      <c r="C65" s="16"/>
      <c r="D65" s="17" t="s">
        <v>92</v>
      </c>
      <c r="E65" s="10" t="s">
        <v>13</v>
      </c>
      <c r="F65" s="11">
        <v>1</v>
      </c>
      <c r="G65" s="12">
        <f>+G66+G67+G68</f>
        <v>0</v>
      </c>
      <c r="H65" s="13"/>
      <c r="I65" s="14">
        <v>56</v>
      </c>
      <c r="J65" s="14">
        <v>4</v>
      </c>
    </row>
    <row r="66" spans="1:10" ht="42" customHeight="1" x14ac:dyDescent="0.2">
      <c r="A66" s="15"/>
      <c r="B66" s="16"/>
      <c r="C66" s="16"/>
      <c r="D66" s="17" t="s">
        <v>93</v>
      </c>
      <c r="E66" s="10" t="s">
        <v>20</v>
      </c>
      <c r="F66" s="11">
        <v>8</v>
      </c>
      <c r="G66" s="18"/>
      <c r="H66" s="13"/>
      <c r="I66" s="14">
        <v>57</v>
      </c>
      <c r="J66" s="14">
        <v>4</v>
      </c>
    </row>
    <row r="67" spans="1:10" ht="42" customHeight="1" x14ac:dyDescent="0.2">
      <c r="A67" s="15"/>
      <c r="B67" s="16"/>
      <c r="C67" s="16"/>
      <c r="D67" s="17" t="s">
        <v>94</v>
      </c>
      <c r="E67" s="10" t="s">
        <v>20</v>
      </c>
      <c r="F67" s="11">
        <v>8</v>
      </c>
      <c r="G67" s="18"/>
      <c r="H67" s="13"/>
      <c r="I67" s="14">
        <v>58</v>
      </c>
      <c r="J67" s="14">
        <v>4</v>
      </c>
    </row>
    <row r="68" spans="1:10" ht="42" customHeight="1" x14ac:dyDescent="0.2">
      <c r="A68" s="15"/>
      <c r="B68" s="16"/>
      <c r="C68" s="16"/>
      <c r="D68" s="17" t="s">
        <v>95</v>
      </c>
      <c r="E68" s="10" t="s">
        <v>20</v>
      </c>
      <c r="F68" s="11">
        <v>8</v>
      </c>
      <c r="G68" s="18"/>
      <c r="H68" s="13"/>
      <c r="I68" s="14">
        <v>59</v>
      </c>
      <c r="J68" s="14">
        <v>4</v>
      </c>
    </row>
    <row r="69" spans="1:10" ht="42" customHeight="1" x14ac:dyDescent="0.2">
      <c r="A69" s="15"/>
      <c r="B69" s="24" t="s">
        <v>67</v>
      </c>
      <c r="C69" s="24"/>
      <c r="D69" s="25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2</v>
      </c>
    </row>
    <row r="70" spans="1:10" ht="42" customHeight="1" x14ac:dyDescent="0.2">
      <c r="A70" s="15"/>
      <c r="B70" s="16"/>
      <c r="C70" s="24" t="s">
        <v>67</v>
      </c>
      <c r="D70" s="25"/>
      <c r="E70" s="10" t="s">
        <v>13</v>
      </c>
      <c r="F70" s="11">
        <v>1</v>
      </c>
      <c r="G70" s="12">
        <f>+G71+G76</f>
        <v>0</v>
      </c>
      <c r="H70" s="13"/>
      <c r="I70" s="14">
        <v>61</v>
      </c>
      <c r="J70" s="14">
        <v>3</v>
      </c>
    </row>
    <row r="71" spans="1:10" ht="42" customHeight="1" x14ac:dyDescent="0.2">
      <c r="A71" s="15"/>
      <c r="B71" s="16"/>
      <c r="C71" s="16"/>
      <c r="D71" s="17" t="s">
        <v>68</v>
      </c>
      <c r="E71" s="10" t="s">
        <v>13</v>
      </c>
      <c r="F71" s="11">
        <v>1</v>
      </c>
      <c r="G71" s="12">
        <f>+G72+G73+G74+G75</f>
        <v>0</v>
      </c>
      <c r="H71" s="13"/>
      <c r="I71" s="14">
        <v>62</v>
      </c>
      <c r="J71" s="14">
        <v>4</v>
      </c>
    </row>
    <row r="72" spans="1:10" ht="42" customHeight="1" x14ac:dyDescent="0.2">
      <c r="A72" s="15"/>
      <c r="B72" s="16"/>
      <c r="C72" s="16"/>
      <c r="D72" s="17" t="s">
        <v>96</v>
      </c>
      <c r="E72" s="10" t="s">
        <v>42</v>
      </c>
      <c r="F72" s="11">
        <v>1</v>
      </c>
      <c r="G72" s="18"/>
      <c r="H72" s="13"/>
      <c r="I72" s="14">
        <v>63</v>
      </c>
      <c r="J72" s="14">
        <v>4</v>
      </c>
    </row>
    <row r="73" spans="1:10" ht="42" customHeight="1" x14ac:dyDescent="0.2">
      <c r="A73" s="15"/>
      <c r="B73" s="16"/>
      <c r="C73" s="16"/>
      <c r="D73" s="17" t="s">
        <v>97</v>
      </c>
      <c r="E73" s="10" t="s">
        <v>42</v>
      </c>
      <c r="F73" s="11">
        <v>1</v>
      </c>
      <c r="G73" s="18"/>
      <c r="H73" s="13"/>
      <c r="I73" s="14">
        <v>64</v>
      </c>
      <c r="J73" s="14">
        <v>4</v>
      </c>
    </row>
    <row r="74" spans="1:10" ht="42" customHeight="1" x14ac:dyDescent="0.2">
      <c r="A74" s="15"/>
      <c r="B74" s="16"/>
      <c r="C74" s="16"/>
      <c r="D74" s="17" t="s">
        <v>98</v>
      </c>
      <c r="E74" s="10" t="s">
        <v>42</v>
      </c>
      <c r="F74" s="11">
        <v>1</v>
      </c>
      <c r="G74" s="18"/>
      <c r="H74" s="13"/>
      <c r="I74" s="14">
        <v>65</v>
      </c>
      <c r="J74" s="14">
        <v>4</v>
      </c>
    </row>
    <row r="75" spans="1:10" ht="42" customHeight="1" x14ac:dyDescent="0.2">
      <c r="A75" s="15"/>
      <c r="B75" s="16"/>
      <c r="C75" s="16"/>
      <c r="D75" s="17" t="s">
        <v>98</v>
      </c>
      <c r="E75" s="10" t="s">
        <v>42</v>
      </c>
      <c r="F75" s="11">
        <v>1</v>
      </c>
      <c r="G75" s="18"/>
      <c r="H75" s="13"/>
      <c r="I75" s="14">
        <v>66</v>
      </c>
      <c r="J75" s="14">
        <v>4</v>
      </c>
    </row>
    <row r="76" spans="1:10" ht="42" customHeight="1" x14ac:dyDescent="0.2">
      <c r="A76" s="15"/>
      <c r="B76" s="16"/>
      <c r="C76" s="16"/>
      <c r="D76" s="17" t="s">
        <v>69</v>
      </c>
      <c r="E76" s="10" t="s">
        <v>13</v>
      </c>
      <c r="F76" s="11">
        <v>1</v>
      </c>
      <c r="G76" s="12">
        <f>+G77</f>
        <v>0</v>
      </c>
      <c r="H76" s="13"/>
      <c r="I76" s="14">
        <v>67</v>
      </c>
      <c r="J76" s="14">
        <v>4</v>
      </c>
    </row>
    <row r="77" spans="1:10" ht="42" customHeight="1" x14ac:dyDescent="0.2">
      <c r="A77" s="15"/>
      <c r="B77" s="16"/>
      <c r="C77" s="16"/>
      <c r="D77" s="17" t="s">
        <v>99</v>
      </c>
      <c r="E77" s="10" t="s">
        <v>33</v>
      </c>
      <c r="F77" s="11">
        <v>60</v>
      </c>
      <c r="G77" s="18"/>
      <c r="H77" s="13"/>
      <c r="I77" s="14">
        <v>68</v>
      </c>
      <c r="J77" s="14">
        <v>4</v>
      </c>
    </row>
    <row r="78" spans="1:10" ht="42" customHeight="1" x14ac:dyDescent="0.2">
      <c r="A78" s="23" t="s">
        <v>70</v>
      </c>
      <c r="B78" s="24"/>
      <c r="C78" s="24"/>
      <c r="D78" s="25"/>
      <c r="E78" s="10" t="s">
        <v>13</v>
      </c>
      <c r="F78" s="11">
        <v>1</v>
      </c>
      <c r="G78" s="12">
        <f>+G79+G92</f>
        <v>0</v>
      </c>
      <c r="H78" s="13"/>
      <c r="I78" s="14">
        <v>69</v>
      </c>
      <c r="J78" s="14"/>
    </row>
    <row r="79" spans="1:10" ht="42" customHeight="1" x14ac:dyDescent="0.2">
      <c r="A79" s="23" t="s">
        <v>71</v>
      </c>
      <c r="B79" s="24"/>
      <c r="C79" s="24"/>
      <c r="D79" s="25"/>
      <c r="E79" s="10" t="s">
        <v>13</v>
      </c>
      <c r="F79" s="11">
        <v>1</v>
      </c>
      <c r="G79" s="12">
        <f>+G80+G81+G86</f>
        <v>0</v>
      </c>
      <c r="H79" s="13"/>
      <c r="I79" s="14">
        <v>70</v>
      </c>
      <c r="J79" s="14">
        <v>200</v>
      </c>
    </row>
    <row r="80" spans="1:10" ht="42" customHeight="1" x14ac:dyDescent="0.2">
      <c r="A80" s="23" t="s">
        <v>72</v>
      </c>
      <c r="B80" s="24"/>
      <c r="C80" s="24"/>
      <c r="D80" s="25"/>
      <c r="E80" s="10" t="s">
        <v>13</v>
      </c>
      <c r="F80" s="11">
        <v>1</v>
      </c>
      <c r="G80" s="18"/>
      <c r="H80" s="13"/>
      <c r="I80" s="14">
        <v>71</v>
      </c>
      <c r="J80" s="14"/>
    </row>
    <row r="81" spans="1:10" ht="42" customHeight="1" x14ac:dyDescent="0.2">
      <c r="A81" s="23" t="s">
        <v>73</v>
      </c>
      <c r="B81" s="24"/>
      <c r="C81" s="24"/>
      <c r="D81" s="25"/>
      <c r="E81" s="10" t="s">
        <v>13</v>
      </c>
      <c r="F81" s="11">
        <v>1</v>
      </c>
      <c r="G81" s="12">
        <f>+G82</f>
        <v>0</v>
      </c>
      <c r="H81" s="13"/>
      <c r="I81" s="14">
        <v>72</v>
      </c>
      <c r="J81" s="14">
        <v>1</v>
      </c>
    </row>
    <row r="82" spans="1:10" ht="42" customHeight="1" x14ac:dyDescent="0.2">
      <c r="A82" s="15"/>
      <c r="B82" s="24" t="s">
        <v>73</v>
      </c>
      <c r="C82" s="24"/>
      <c r="D82" s="25"/>
      <c r="E82" s="10" t="s">
        <v>13</v>
      </c>
      <c r="F82" s="11">
        <v>1</v>
      </c>
      <c r="G82" s="12">
        <f>+G83</f>
        <v>0</v>
      </c>
      <c r="H82" s="13"/>
      <c r="I82" s="14">
        <v>73</v>
      </c>
      <c r="J82" s="14">
        <v>2</v>
      </c>
    </row>
    <row r="83" spans="1:10" ht="42" customHeight="1" x14ac:dyDescent="0.2">
      <c r="A83" s="15"/>
      <c r="B83" s="16"/>
      <c r="C83" s="24" t="s">
        <v>73</v>
      </c>
      <c r="D83" s="25"/>
      <c r="E83" s="10" t="s">
        <v>13</v>
      </c>
      <c r="F83" s="11">
        <v>1</v>
      </c>
      <c r="G83" s="12">
        <f>+G84</f>
        <v>0</v>
      </c>
      <c r="H83" s="13"/>
      <c r="I83" s="14">
        <v>74</v>
      </c>
      <c r="J83" s="14">
        <v>3</v>
      </c>
    </row>
    <row r="84" spans="1:10" ht="42" customHeight="1" x14ac:dyDescent="0.2">
      <c r="A84" s="15"/>
      <c r="B84" s="16"/>
      <c r="C84" s="16"/>
      <c r="D84" s="17" t="s">
        <v>74</v>
      </c>
      <c r="E84" s="10" t="s">
        <v>13</v>
      </c>
      <c r="F84" s="11">
        <v>1</v>
      </c>
      <c r="G84" s="12">
        <f>+G85</f>
        <v>0</v>
      </c>
      <c r="H84" s="13"/>
      <c r="I84" s="14">
        <v>75</v>
      </c>
      <c r="J84" s="14">
        <v>4</v>
      </c>
    </row>
    <row r="85" spans="1:10" ht="42" customHeight="1" x14ac:dyDescent="0.2">
      <c r="A85" s="15"/>
      <c r="B85" s="16"/>
      <c r="C85" s="16"/>
      <c r="D85" s="17" t="s">
        <v>100</v>
      </c>
      <c r="E85" s="10" t="s">
        <v>75</v>
      </c>
      <c r="F85" s="11">
        <v>2</v>
      </c>
      <c r="G85" s="18"/>
      <c r="H85" s="13"/>
      <c r="I85" s="14">
        <v>76</v>
      </c>
      <c r="J85" s="14">
        <v>4</v>
      </c>
    </row>
    <row r="86" spans="1:10" ht="42" customHeight="1" x14ac:dyDescent="0.2">
      <c r="A86" s="23" t="s">
        <v>76</v>
      </c>
      <c r="B86" s="24"/>
      <c r="C86" s="24"/>
      <c r="D86" s="25"/>
      <c r="E86" s="10" t="s">
        <v>13</v>
      </c>
      <c r="F86" s="11">
        <v>1</v>
      </c>
      <c r="G86" s="12">
        <f>+G87</f>
        <v>0</v>
      </c>
      <c r="H86" s="13"/>
      <c r="I86" s="14">
        <v>77</v>
      </c>
      <c r="J86" s="14">
        <v>1</v>
      </c>
    </row>
    <row r="87" spans="1:10" ht="42" customHeight="1" x14ac:dyDescent="0.2">
      <c r="A87" s="15"/>
      <c r="B87" s="24" t="s">
        <v>76</v>
      </c>
      <c r="C87" s="24"/>
      <c r="D87" s="25"/>
      <c r="E87" s="10" t="s">
        <v>13</v>
      </c>
      <c r="F87" s="11">
        <v>1</v>
      </c>
      <c r="G87" s="12">
        <f>+G88</f>
        <v>0</v>
      </c>
      <c r="H87" s="13"/>
      <c r="I87" s="14">
        <v>78</v>
      </c>
      <c r="J87" s="14">
        <v>2</v>
      </c>
    </row>
    <row r="88" spans="1:10" ht="42" customHeight="1" x14ac:dyDescent="0.2">
      <c r="A88" s="15"/>
      <c r="B88" s="16"/>
      <c r="C88" s="24" t="s">
        <v>76</v>
      </c>
      <c r="D88" s="25"/>
      <c r="E88" s="10" t="s">
        <v>13</v>
      </c>
      <c r="F88" s="11">
        <v>1</v>
      </c>
      <c r="G88" s="12">
        <f>+G89</f>
        <v>0</v>
      </c>
      <c r="H88" s="13"/>
      <c r="I88" s="14">
        <v>79</v>
      </c>
      <c r="J88" s="14">
        <v>3</v>
      </c>
    </row>
    <row r="89" spans="1:10" ht="42" customHeight="1" x14ac:dyDescent="0.2">
      <c r="A89" s="15"/>
      <c r="B89" s="16"/>
      <c r="C89" s="16"/>
      <c r="D89" s="17" t="s">
        <v>76</v>
      </c>
      <c r="E89" s="10" t="s">
        <v>13</v>
      </c>
      <c r="F89" s="11">
        <v>1</v>
      </c>
      <c r="G89" s="12">
        <f>+G90+G91</f>
        <v>0</v>
      </c>
      <c r="H89" s="13"/>
      <c r="I89" s="14">
        <v>80</v>
      </c>
      <c r="J89" s="14">
        <v>4</v>
      </c>
    </row>
    <row r="90" spans="1:10" ht="42" customHeight="1" x14ac:dyDescent="0.2">
      <c r="A90" s="15"/>
      <c r="B90" s="16"/>
      <c r="C90" s="16"/>
      <c r="D90" s="17" t="s">
        <v>77</v>
      </c>
      <c r="E90" s="10" t="s">
        <v>42</v>
      </c>
      <c r="F90" s="11">
        <v>1</v>
      </c>
      <c r="G90" s="18"/>
      <c r="H90" s="13"/>
      <c r="I90" s="14">
        <v>81</v>
      </c>
      <c r="J90" s="14">
        <v>4</v>
      </c>
    </row>
    <row r="91" spans="1:10" ht="42" customHeight="1" x14ac:dyDescent="0.2">
      <c r="A91" s="15"/>
      <c r="B91" s="16"/>
      <c r="C91" s="16"/>
      <c r="D91" s="17" t="s">
        <v>78</v>
      </c>
      <c r="E91" s="10" t="s">
        <v>13</v>
      </c>
      <c r="F91" s="11">
        <v>1</v>
      </c>
      <c r="G91" s="18"/>
      <c r="H91" s="13"/>
      <c r="I91" s="14">
        <v>82</v>
      </c>
      <c r="J91" s="14">
        <v>4</v>
      </c>
    </row>
    <row r="92" spans="1:10" ht="42" customHeight="1" x14ac:dyDescent="0.2">
      <c r="A92" s="23" t="s">
        <v>79</v>
      </c>
      <c r="B92" s="24"/>
      <c r="C92" s="24"/>
      <c r="D92" s="25"/>
      <c r="E92" s="10" t="s">
        <v>13</v>
      </c>
      <c r="F92" s="11">
        <v>1</v>
      </c>
      <c r="G92" s="12">
        <f>+G93</f>
        <v>0</v>
      </c>
      <c r="H92" s="13"/>
      <c r="I92" s="14">
        <v>83</v>
      </c>
      <c r="J92" s="14">
        <v>210</v>
      </c>
    </row>
    <row r="93" spans="1:10" ht="42" customHeight="1" x14ac:dyDescent="0.2">
      <c r="A93" s="23" t="s">
        <v>80</v>
      </c>
      <c r="B93" s="24"/>
      <c r="C93" s="24"/>
      <c r="D93" s="25"/>
      <c r="E93" s="10" t="s">
        <v>13</v>
      </c>
      <c r="F93" s="11">
        <v>1</v>
      </c>
      <c r="G93" s="18"/>
      <c r="H93" s="13"/>
      <c r="I93" s="14">
        <v>84</v>
      </c>
      <c r="J93" s="14"/>
    </row>
    <row r="94" spans="1:10" ht="42" customHeight="1" x14ac:dyDescent="0.2">
      <c r="A94" s="23" t="s">
        <v>81</v>
      </c>
      <c r="B94" s="24"/>
      <c r="C94" s="24"/>
      <c r="D94" s="25"/>
      <c r="E94" s="10" t="s">
        <v>13</v>
      </c>
      <c r="F94" s="11">
        <v>1</v>
      </c>
      <c r="G94" s="18"/>
      <c r="H94" s="13"/>
      <c r="I94" s="14">
        <v>85</v>
      </c>
      <c r="J94" s="14">
        <v>220</v>
      </c>
    </row>
    <row r="95" spans="1:10" ht="42" customHeight="1" x14ac:dyDescent="0.2">
      <c r="A95" s="23" t="s">
        <v>82</v>
      </c>
      <c r="B95" s="24"/>
      <c r="C95" s="24"/>
      <c r="D95" s="25"/>
      <c r="E95" s="10" t="s">
        <v>13</v>
      </c>
      <c r="F95" s="11">
        <v>1</v>
      </c>
      <c r="G95" s="12">
        <f>+G10+G94</f>
        <v>0</v>
      </c>
      <c r="H95" s="13"/>
      <c r="I95" s="14">
        <v>86</v>
      </c>
      <c r="J95" s="14">
        <v>30</v>
      </c>
    </row>
    <row r="96" spans="1:10" ht="42" customHeight="1" x14ac:dyDescent="0.2">
      <c r="A96" s="26" t="s">
        <v>83</v>
      </c>
      <c r="B96" s="27"/>
      <c r="C96" s="27"/>
      <c r="D96" s="28"/>
      <c r="E96" s="19" t="s">
        <v>84</v>
      </c>
      <c r="F96" s="20" t="s">
        <v>84</v>
      </c>
      <c r="G96" s="21">
        <f>G95</f>
        <v>0</v>
      </c>
      <c r="I96" s="22">
        <v>87</v>
      </c>
      <c r="J96" s="22">
        <v>90</v>
      </c>
    </row>
    <row r="97" ht="42" customHeight="1" x14ac:dyDescent="0.2"/>
    <row r="98" ht="42" customHeight="1" x14ac:dyDescent="0.2"/>
  </sheetData>
  <sheetProtection algorithmName="SHA-512" hashValue="Yqb+EqdEeA7EGOS6wvw/43SEqXotI9icMF4/zmxouB9XXxf+LofcQ46DS5I/rGAV41Pyy2S9KFojtzJaJNGvcQ==" saltValue="k6AMdJT/5AsQmaSdE/crQg==" spinCount="100000" sheet="1" objects="1" scenarios="1"/>
  <mergeCells count="30">
    <mergeCell ref="A96:D9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3:D33"/>
    <mergeCell ref="C41:D41"/>
    <mergeCell ref="B69:D69"/>
    <mergeCell ref="C70:D70"/>
    <mergeCell ref="A78:D78"/>
    <mergeCell ref="A79:D79"/>
    <mergeCell ref="A80:D80"/>
    <mergeCell ref="A81:D81"/>
    <mergeCell ref="A92:D92"/>
    <mergeCell ref="A93:D93"/>
    <mergeCell ref="A94:D94"/>
    <mergeCell ref="A95:D95"/>
    <mergeCell ref="B82:D82"/>
    <mergeCell ref="C83:D83"/>
    <mergeCell ref="A86:D86"/>
    <mergeCell ref="B87:D87"/>
    <mergeCell ref="C88:D8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honda shougo</cp:lastModifiedBy>
  <cp:lastPrinted>2020-10-12T05:07:54Z</cp:lastPrinted>
  <dcterms:created xsi:type="dcterms:W3CDTF">2014-01-09T08:55:00Z</dcterms:created>
  <dcterms:modified xsi:type="dcterms:W3CDTF">2024-10-15T00:36:33Z</dcterms:modified>
</cp:coreProperties>
</file>